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1570" windowHeight="8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G38" i="1"/>
  <c r="G10" i="1"/>
  <c r="G9" i="1"/>
  <c r="G8" i="1"/>
  <c r="D3" i="1"/>
  <c r="H40" i="1" l="1"/>
  <c r="H34" i="1"/>
  <c r="H43" i="1" s="1"/>
  <c r="I44" i="1" l="1"/>
</calcChain>
</file>

<file path=xl/sharedStrings.xml><?xml version="1.0" encoding="utf-8"?>
<sst xmlns="http://schemas.openxmlformats.org/spreadsheetml/2006/main" count="30" uniqueCount="30">
  <si>
    <t>Проект приходно-расходной сметы Бюджета
СНТ «Строитель» на будущий отчетный период 2022-2023</t>
  </si>
  <si>
    <t>Приход запланированный – членские взносы СНТ</t>
  </si>
  <si>
    <t>Подитог</t>
  </si>
  <si>
    <t>Электроснабжение мест общего пользования</t>
  </si>
  <si>
    <t>Оплата за электроэнергию по наружному освещению</t>
  </si>
  <si>
    <t>Электроэнергия на водонапорной башне</t>
  </si>
  <si>
    <t>Электропотребление сторожки</t>
  </si>
  <si>
    <t>Вывоз мусора (по договорам с  ООО «Дмитров-Эко»)</t>
  </si>
  <si>
    <t>Хозяйственные расходы</t>
  </si>
  <si>
    <t xml:space="preserve">Расчистка снега зимой </t>
  </si>
  <si>
    <t>Налоги</t>
  </si>
  <si>
    <t xml:space="preserve">Поддержание дорог с наибольшей нагрузкой, ремонт дорог по
линиям.
</t>
  </si>
  <si>
    <t>Ремонт</t>
  </si>
  <si>
    <t xml:space="preserve">Ремонт и поддержание состояния объектов инфраструктуры
(линий электропередач и опорных столбов,освещения,
трансформаторной подстанции, ограждения, калиток,
ворот,видеонаблюдения,контрольных счетчиков,магистрального
водопровода ) 
</t>
  </si>
  <si>
    <t xml:space="preserve">Канцелярские принадлежности </t>
  </si>
  <si>
    <t xml:space="preserve">Водный налог </t>
  </si>
  <si>
    <t>Уборка территории и мест общего пользования</t>
  </si>
  <si>
    <r>
      <t>Статьи расхода</t>
    </r>
    <r>
      <rPr>
        <sz val="12"/>
        <color rgb="FF000000"/>
        <rFont val="Arial"/>
        <family val="2"/>
        <charset val="204"/>
      </rPr>
      <t>:</t>
    </r>
  </si>
  <si>
    <t xml:space="preserve">Налог на земли общего пользования </t>
  </si>
  <si>
    <t>Вневедомственная охрана и тревожная кнопка</t>
  </si>
  <si>
    <t xml:space="preserve">Банковское обслуживание </t>
  </si>
  <si>
    <t>Зарплата персонала</t>
  </si>
  <si>
    <t>Председатель-секретарь</t>
  </si>
  <si>
    <t>Бухгалтер</t>
  </si>
  <si>
    <t>Подитог+отчисления (30,2%)</t>
  </si>
  <si>
    <t>Итого</t>
  </si>
  <si>
    <t>Остаток на непредвиденные расходы</t>
  </si>
  <si>
    <t xml:space="preserve">Налог на воду со скважины </t>
  </si>
  <si>
    <t>Анализ качества воды в лаборатории</t>
  </si>
  <si>
    <t xml:space="preserve">Разравнивание грейдером дороги от асфальта до ворот  СНТ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</si>
</sst>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2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3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3" fontId="2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3" fillId="0" borderId="0" xfId="0" applyNumberFormat="1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G25" sqref="G25"/>
    </sheetView>
  </sheetViews>
  <sheetFormatPr defaultRowHeight="15.75" x14ac:dyDescent="0.25"/>
  <cols>
    <col min="1" max="1" width="87.85546875" style="10" customWidth="1"/>
    <col min="2" max="3" width="9.140625" style="2"/>
    <col min="4" max="4" width="10.140625" style="13" bestFit="1" customWidth="1"/>
    <col min="5" max="5" width="9.140625" style="13"/>
    <col min="6" max="6" width="13" style="2" bestFit="1" customWidth="1"/>
    <col min="7" max="7" width="12.42578125" style="15" bestFit="1" customWidth="1"/>
    <col min="8" max="8" width="16.28515625" style="13" customWidth="1"/>
    <col min="9" max="9" width="9.140625" style="13"/>
    <col min="10" max="16384" width="9.140625" style="2"/>
  </cols>
  <sheetData>
    <row r="1" spans="1:9" ht="31.5" x14ac:dyDescent="0.25">
      <c r="A1" s="1" t="s">
        <v>0</v>
      </c>
    </row>
    <row r="2" spans="1:9" x14ac:dyDescent="0.25">
      <c r="A2" s="1"/>
    </row>
    <row r="3" spans="1:9" x14ac:dyDescent="0.25">
      <c r="A3" s="1" t="s">
        <v>1</v>
      </c>
      <c r="B3" s="2">
        <v>365</v>
      </c>
      <c r="C3" s="2">
        <v>10000</v>
      </c>
      <c r="D3" s="14">
        <f>SUM(B3*C3)</f>
        <v>3650000</v>
      </c>
    </row>
    <row r="4" spans="1:9" x14ac:dyDescent="0.25">
      <c r="A4" s="3"/>
    </row>
    <row r="5" spans="1:9" x14ac:dyDescent="0.25">
      <c r="A5" s="3" t="s">
        <v>17</v>
      </c>
    </row>
    <row r="6" spans="1:9" x14ac:dyDescent="0.25">
      <c r="A6" s="3"/>
    </row>
    <row r="7" spans="1:9" x14ac:dyDescent="0.25">
      <c r="A7" s="4" t="s">
        <v>3</v>
      </c>
      <c r="E7" s="16"/>
      <c r="F7" s="5"/>
    </row>
    <row r="8" spans="1:9" x14ac:dyDescent="0.25">
      <c r="A8" s="6" t="s">
        <v>4</v>
      </c>
      <c r="E8" s="16">
        <v>20000</v>
      </c>
      <c r="F8" s="5">
        <v>6.47</v>
      </c>
      <c r="G8" s="15">
        <f>SUM(E8*F8)</f>
        <v>129400</v>
      </c>
    </row>
    <row r="9" spans="1:9" x14ac:dyDescent="0.25">
      <c r="A9" s="10" t="s">
        <v>5</v>
      </c>
      <c r="E9" s="16">
        <v>20000</v>
      </c>
      <c r="F9" s="5">
        <v>6.47</v>
      </c>
      <c r="G9" s="15">
        <f>SUM(E9*F9)</f>
        <v>129400</v>
      </c>
    </row>
    <row r="10" spans="1:9" x14ac:dyDescent="0.25">
      <c r="A10" s="10" t="s">
        <v>6</v>
      </c>
      <c r="E10" s="16">
        <v>8000</v>
      </c>
      <c r="F10" s="5">
        <v>6.47</v>
      </c>
      <c r="G10" s="15">
        <f>SUM(E10*F10)</f>
        <v>51760</v>
      </c>
    </row>
    <row r="11" spans="1:9" x14ac:dyDescent="0.25">
      <c r="E11" s="16"/>
      <c r="F11" s="5"/>
    </row>
    <row r="12" spans="1:9" x14ac:dyDescent="0.25">
      <c r="A12" s="7"/>
      <c r="F12" s="5"/>
    </row>
    <row r="13" spans="1:9" s="8" customFormat="1" x14ac:dyDescent="0.25">
      <c r="A13" s="3" t="s">
        <v>7</v>
      </c>
      <c r="D13" s="14"/>
      <c r="E13" s="14"/>
      <c r="G13" s="15">
        <v>584000</v>
      </c>
      <c r="H13" s="14"/>
      <c r="I13" s="14"/>
    </row>
    <row r="14" spans="1:9" x14ac:dyDescent="0.25">
      <c r="A14" s="3"/>
    </row>
    <row r="15" spans="1:9" x14ac:dyDescent="0.25">
      <c r="A15" s="3" t="s">
        <v>8</v>
      </c>
    </row>
    <row r="16" spans="1:9" x14ac:dyDescent="0.25">
      <c r="A16" s="10" t="s">
        <v>16</v>
      </c>
      <c r="G16" s="9">
        <v>200000</v>
      </c>
    </row>
    <row r="17" spans="1:7" x14ac:dyDescent="0.25">
      <c r="A17" s="11" t="s">
        <v>9</v>
      </c>
      <c r="G17" s="9">
        <v>240000</v>
      </c>
    </row>
    <row r="18" spans="1:7" x14ac:dyDescent="0.25">
      <c r="A18" s="6" t="s">
        <v>14</v>
      </c>
      <c r="G18" s="15">
        <v>28000</v>
      </c>
    </row>
    <row r="19" spans="1:7" x14ac:dyDescent="0.25">
      <c r="A19" s="6" t="s">
        <v>28</v>
      </c>
      <c r="G19" s="15">
        <v>6000</v>
      </c>
    </row>
    <row r="20" spans="1:7" x14ac:dyDescent="0.25">
      <c r="A20" s="6"/>
    </row>
    <row r="21" spans="1:7" x14ac:dyDescent="0.25">
      <c r="A21" s="1" t="s">
        <v>12</v>
      </c>
      <c r="G21" s="9"/>
    </row>
    <row r="22" spans="1:7" ht="90.75" x14ac:dyDescent="0.25">
      <c r="A22" s="12" t="s">
        <v>13</v>
      </c>
      <c r="G22" s="15">
        <v>300000</v>
      </c>
    </row>
    <row r="23" spans="1:7" ht="45" x14ac:dyDescent="0.25">
      <c r="A23" s="11" t="s">
        <v>11</v>
      </c>
      <c r="G23" s="9">
        <v>420000</v>
      </c>
    </row>
    <row r="24" spans="1:7" x14ac:dyDescent="0.25">
      <c r="A24" s="11" t="s">
        <v>29</v>
      </c>
      <c r="G24" s="9">
        <v>60000</v>
      </c>
    </row>
    <row r="25" spans="1:7" x14ac:dyDescent="0.25">
      <c r="A25" s="12"/>
    </row>
    <row r="26" spans="1:7" x14ac:dyDescent="0.25">
      <c r="A26" s="1" t="s">
        <v>10</v>
      </c>
      <c r="G26" s="9"/>
    </row>
    <row r="27" spans="1:7" x14ac:dyDescent="0.25">
      <c r="A27" s="6" t="s">
        <v>15</v>
      </c>
      <c r="G27" s="15">
        <v>17300</v>
      </c>
    </row>
    <row r="28" spans="1:7" x14ac:dyDescent="0.25">
      <c r="A28" s="6" t="s">
        <v>18</v>
      </c>
      <c r="G28" s="15">
        <v>224915</v>
      </c>
    </row>
    <row r="29" spans="1:7" x14ac:dyDescent="0.25">
      <c r="A29" s="6" t="s">
        <v>27</v>
      </c>
      <c r="G29" s="15">
        <v>3500</v>
      </c>
    </row>
    <row r="30" spans="1:7" x14ac:dyDescent="0.25">
      <c r="A30" s="6"/>
    </row>
    <row r="31" spans="1:7" x14ac:dyDescent="0.25">
      <c r="A31" s="6" t="s">
        <v>19</v>
      </c>
      <c r="G31" s="15">
        <v>58000</v>
      </c>
    </row>
    <row r="32" spans="1:7" x14ac:dyDescent="0.25">
      <c r="A32" s="6" t="s">
        <v>20</v>
      </c>
      <c r="G32" s="15">
        <v>46000</v>
      </c>
    </row>
    <row r="34" spans="1:9" x14ac:dyDescent="0.25">
      <c r="A34" s="10" t="s">
        <v>2</v>
      </c>
      <c r="H34" s="15">
        <f>SUM(G1:G32)</f>
        <v>2498275</v>
      </c>
    </row>
    <row r="37" spans="1:9" x14ac:dyDescent="0.25">
      <c r="A37" s="17" t="s">
        <v>21</v>
      </c>
    </row>
    <row r="38" spans="1:9" x14ac:dyDescent="0.25">
      <c r="A38" s="10" t="s">
        <v>22</v>
      </c>
      <c r="E38" s="13">
        <v>25675</v>
      </c>
      <c r="F38" s="2">
        <v>12</v>
      </c>
      <c r="G38" s="15">
        <f>SUM(E38*F38)</f>
        <v>308100</v>
      </c>
    </row>
    <row r="39" spans="1:9" x14ac:dyDescent="0.25">
      <c r="A39" s="10" t="s">
        <v>23</v>
      </c>
      <c r="E39" s="13">
        <v>25675</v>
      </c>
      <c r="F39" s="2">
        <v>12</v>
      </c>
      <c r="G39" s="15">
        <f>SUM(E39*F39)</f>
        <v>308100</v>
      </c>
    </row>
    <row r="40" spans="1:9" x14ac:dyDescent="0.25">
      <c r="A40" s="10" t="s">
        <v>24</v>
      </c>
      <c r="H40" s="15">
        <f>SUM((G38+G39)*1.32)</f>
        <v>813384</v>
      </c>
    </row>
    <row r="43" spans="1:9" x14ac:dyDescent="0.25">
      <c r="A43" s="10" t="s">
        <v>25</v>
      </c>
      <c r="H43" s="14">
        <f>SUM(H34+Y40)</f>
        <v>2498275</v>
      </c>
    </row>
    <row r="44" spans="1:9" x14ac:dyDescent="0.25">
      <c r="A44" s="10" t="s">
        <v>26</v>
      </c>
      <c r="I44" s="14">
        <f>SUM(D3-H34-H40)</f>
        <v>338341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2022-07-17T16:00:46Z</dcterms:created>
  <dcterms:modified xsi:type="dcterms:W3CDTF">2022-07-17T16:56:59Z</dcterms:modified>
</cp:coreProperties>
</file>